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45" yWindow="300" windowWidth="28500" windowHeight="16440"/>
  </bookViews>
  <sheets>
    <sheet name="Годовой отчет за 2023 год" sheetId="1" r:id="rId1"/>
  </sheets>
  <calcPr calcId="124519"/>
</workbook>
</file>

<file path=xl/calcChain.xml><?xml version="1.0" encoding="utf-8"?>
<calcChain xmlns="http://schemas.openxmlformats.org/spreadsheetml/2006/main">
  <c r="E60" i="1"/>
  <c r="E59" s="1"/>
  <c r="E64" s="1"/>
  <c r="D60"/>
  <c r="D59" s="1"/>
  <c r="D64" s="1"/>
  <c r="C88"/>
  <c r="C296"/>
  <c r="C297"/>
  <c r="C298"/>
  <c r="C299"/>
  <c r="C300"/>
  <c r="C223"/>
  <c r="C224"/>
  <c r="C225"/>
  <c r="C172"/>
  <c r="C171"/>
  <c r="C170"/>
  <c r="C81"/>
  <c r="C221" s="1"/>
  <c r="C80"/>
  <c r="C167" s="1"/>
  <c r="C168" l="1"/>
  <c r="C295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<sst xmlns="http://schemas.openxmlformats.org/spreadsheetml/2006/main" count="536" uniqueCount="377">
  <si>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</si>
  <si>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</si>
  <si>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</si>
  <si>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</si>
  <si>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</si>
  <si>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</si>
  <si>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</si>
  <si>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</si>
  <si>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</si>
  <si>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</si>
  <si>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</si>
  <si>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</si>
  <si>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</si>
  <si>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</si>
  <si>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</si>
  <si>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</si>
  <si>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</si>
  <si>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</si>
  <si>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</si>
  <si>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</si>
  <si>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</si>
  <si>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</si>
  <si>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</si>
  <si>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</si>
  <si>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</si>
  <si>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</si>
  <si>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</si>
  <si>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</si>
  <si>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</si>
  <si>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</si>
  <si>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</si>
  <si>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</si>
  <si>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</si>
  <si>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</si>
  <si>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</si>
  <si>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</si>
  <si>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</si>
  <si>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</si>
  <si>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</si>
  <si>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</si>
  <si>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</si>
  <si>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</si>
  <si>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</si>
  <si>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</si>
  <si>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</si>
  <si>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</si>
  <si>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</si>
  <si>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</si>
  <si>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</si>
  <si>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</si>
  <si>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</si>
  <si>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</si>
  <si>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</si>
  <si>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</si>
  <si>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</si>
  <si>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</si>
  <si>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</si>
  <si>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</si>
  <si>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</si>
  <si>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</si>
  <si>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</si>
  <si>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</si>
  <si>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</si>
  <si>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</si>
  <si>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</si>
  <si>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</si>
  <si>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</si>
  <si>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</si>
  <si>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</si>
  <si>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</si>
  <si>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</si>
  <si>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</si>
  <si>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</si>
  <si>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</si>
  <si>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</si>
  <si>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</si>
  <si>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</si>
  <si>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</si>
  <si>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</si>
  <si>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</si>
  <si>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</si>
  <si>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</si>
  <si>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</si>
  <si>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</si>
  <si>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</si>
  <si>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</si>
  <si>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</si>
  <si>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</si>
  <si>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</si>
  <si>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</si>
  <si>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</si>
  <si>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</si>
  <si>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</si>
  <si>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</si>
  <si>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</si>
  <si>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</si>
  <si>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</si>
  <si>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</si>
  <si>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</si>
  <si>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</si>
  <si>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</si>
  <si>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</si>
  <si>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</si>
  <si>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</si>
  <si>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</si>
  <si>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</si>
  <si>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</si>
  <si>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</si>
  <si>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</si>
  <si>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</si>
  <si>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</si>
  <si>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</si>
  <si>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</si>
  <si>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</si>
  <si>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</si>
  <si>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</si>
  <si>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</si>
  <si>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</si>
  <si>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</si>
  <si>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</si>
  <si>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</si>
  <si>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</si>
  <si>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</si>
  <si>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</si>
  <si>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</si>
  <si>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</si>
  <si>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</si>
  <si>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</si>
  <si>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</si>
  <si>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</si>
  <si>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</si>
  <si>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</si>
  <si>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</si>
  <si>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</si>
  <si>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</si>
  <si>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</si>
  <si>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</si>
  <si>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</si>
  <si>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</si>
  <si>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</si>
  <si>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</si>
  <si>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</si>
  <si>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</si>
  <si>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</si>
  <si>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</si>
  <si>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</si>
  <si>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</si>
  <si>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</si>
  <si>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</si>
  <si>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</si>
  <si>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</si>
  <si>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</si>
  <si>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</si>
  <si>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</si>
  <si>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</si>
  <si>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</si>
  <si>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</si>
  <si>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</si>
  <si>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</si>
  <si>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</si>
  <si>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</si>
  <si>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</si>
  <si>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</si>
  <si>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</si>
  <si>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</si>
  <si>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</si>
  <si>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</si>
  <si>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</si>
  <si>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</si>
  <si>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</si>
  <si>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</si>
  <si>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</si>
  <si>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</si>
  <si>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</si>
  <si>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</si>
  <si>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</si>
  <si>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</si>
  <si>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</si>
  <si>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</si>
  <si>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</si>
  <si>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</si>
  <si>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</si>
  <si>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</si>
  <si>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</si>
  <si>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</si>
  <si>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</si>
  <si>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</si>
  <si>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</si>
  <si>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</si>
  <si>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</si>
  <si>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</si>
  <si>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</si>
  <si>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</si>
  <si>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</si>
  <si>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</si>
  <si>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</si>
  <si>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</si>
  <si>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</si>
  <si>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</si>
  <si>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</si>
  <si>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</si>
  <si>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</si>
  <si>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</si>
  <si>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</si>
  <si>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</si>
  <si>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</si>
  <si>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</si>
  <si>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</si>
  <si>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</si>
  <si>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</si>
  <si>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</si>
  <si>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</si>
  <si>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</si>
  <si>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</si>
  <si>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</si>
  <si>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</si>
  <si>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</si>
  <si>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</si>
  <si>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</si>
  <si>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</si>
  <si>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</si>
  <si>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</si>
  <si>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</si>
  <si>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</si>
  <si>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</si>
  <si>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</si>
  <si>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</si>
  <si>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</si>
  <si>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</si>
  <si>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</si>
  <si>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</si>
  <si>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</si>
  <si>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</si>
  <si>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</si>
  <si>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</si>
  <si>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</si>
  <si>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</si>
  <si>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</si>
  <si>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</si>
  <si>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</si>
  <si>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</si>
  <si>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</si>
  <si>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</si>
  <si>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</si>
  <si>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</si>
  <si>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</si>
  <si>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</si>
  <si>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</si>
  <si>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</si>
  <si>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</si>
  <si>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</si>
  <si>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</si>
  <si>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</si>
  <si>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</si>
  <si>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</si>
  <si>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</si>
  <si>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</si>
  <si>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</si>
  <si>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</si>
  <si>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</si>
  <si>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</si>
  <si>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</si>
  <si>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</si>
  <si>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</si>
  <si>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</si>
  <si>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</si>
  <si>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</si>
  <si>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</si>
  <si>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</si>
  <si>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</si>
  <si>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</si>
  <si>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</si>
  <si>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</si>
  <si>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</si>
  <si>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</si>
  <si>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</si>
  <si>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</si>
  <si>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</si>
  <si>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</si>
  <si>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</si>
  <si>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</si>
  <si>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</si>
  <si>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</si>
  <si>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</si>
  <si>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</si>
  <si>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</si>
  <si>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</si>
  <si>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</si>
  <si>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</si>
  <si>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</si>
  <si>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</si>
  <si>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</si>
  <si>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</si>
  <si>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</si>
  <si>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</si>
  <si>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</si>
  <si>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</si>
  <si>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</si>
  <si>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</si>
  <si>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</si>
  <si>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</si>
  <si>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</si>
  <si>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</si>
  <si>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</si>
  <si>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</si>
  <si>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</si>
  <si>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</si>
  <si>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</si>
  <si>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</si>
  <si>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</si>
  <si>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</si>
  <si>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</si>
  <si>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</si>
  <si>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</si>
  <si>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</si>
  <si>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</si>
  <si>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</si>
  <si>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</si>
  <si>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</si>
  <si>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</si>
  <si>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</si>
  <si>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</si>
  <si>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</si>
  <si>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</si>
  <si>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</si>
  <si>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</si>
  <si>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</si>
  <si>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</si>
  <si>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</si>
  <si>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</si>
  <si>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</si>
  <si>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</si>
  <si>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</si>
  <si>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</si>
  <si>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</si>
  <si>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</si>
  <si>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Березинский райагросервис</t>
  </si>
  <si>
    <t>600035616</t>
  </si>
  <si>
    <t>"28" марта 2024 г.</t>
  </si>
  <si>
    <t>01500</t>
  </si>
  <si>
    <t>Минская область, г. Березино, ул. Победы, д.62</t>
  </si>
  <si>
    <t>4658</t>
  </si>
  <si>
    <t>6584</t>
  </si>
  <si>
    <t>-1926</t>
  </si>
  <si>
    <t>279</t>
  </si>
  <si>
    <t>-2205</t>
  </si>
  <si>
    <t>1906</t>
  </si>
  <si>
    <t>443</t>
  </si>
  <si>
    <t>-742</t>
  </si>
  <si>
    <t>625</t>
  </si>
  <si>
    <t>553</t>
  </si>
  <si>
    <t>72</t>
  </si>
  <si>
    <t>318</t>
  </si>
  <si>
    <t>35</t>
  </si>
  <si>
    <t>12</t>
  </si>
  <si>
    <t>23</t>
  </si>
  <si>
    <t>272</t>
  </si>
  <si>
    <t>-470</t>
  </si>
  <si>
    <t>5918</t>
  </si>
  <si>
    <t>6221</t>
  </si>
  <si>
    <t>-303</t>
  </si>
  <si>
    <t>119</t>
  </si>
  <si>
    <t>-422</t>
  </si>
  <si>
    <t>1215</t>
  </si>
  <si>
    <t>21</t>
  </si>
  <si>
    <t>772</t>
  </si>
  <si>
    <t>418</t>
  </si>
  <si>
    <t>370</t>
  </si>
  <si>
    <t>48</t>
  </si>
  <si>
    <t>820</t>
  </si>
  <si>
    <t>744</t>
  </si>
  <si>
    <t>274</t>
  </si>
  <si>
    <t>9510</t>
  </si>
  <si>
    <t>10330</t>
  </si>
  <si>
    <t>Минская область, г.Березино, ул. Победы, д.62</t>
  </si>
  <si>
    <t>br.epfr.by</t>
  </si>
  <si>
    <t>Не применяется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</si>
</sst>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71" xfId="0" applyNumberFormat="1" applyFont="1" applyBorder="1" applyAlignment="1">
      <alignment vertical="center" wrapText="1"/>
    </xf>
    <xf numFmtId="0" fontId="5" fillId="0" borderId="72" xfId="0" applyNumberFormat="1" applyFont="1" applyBorder="1" applyAlignment="1">
      <alignment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8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0" xfId="0" applyFont="1" applyFill="1" applyBorder="1" applyAlignment="1">
      <alignment horizontal="center" vertical="center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8" fillId="5" borderId="67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14" fillId="5" borderId="69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A73" zoomScale="120" zoomScaleNormal="120" workbookViewId="0">
      <selection activeCell="L76" sqref="L76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62" t="s">
        <v>312</v>
      </c>
      <c r="C1" s="263"/>
      <c r="D1" s="263"/>
      <c r="E1" s="264"/>
    </row>
    <row r="2" spans="2:5" ht="69" customHeight="1" thickBot="1">
      <c r="B2" s="27" t="s">
        <v>158</v>
      </c>
      <c r="C2" s="265" t="s">
        <v>336</v>
      </c>
      <c r="D2" s="266"/>
      <c r="E2" s="267"/>
    </row>
    <row r="3" spans="2:5" ht="39.75" customHeight="1" thickBot="1">
      <c r="B3" s="28" t="s">
        <v>147</v>
      </c>
      <c r="C3" s="265" t="s">
        <v>337</v>
      </c>
      <c r="D3" s="266"/>
      <c r="E3" s="267"/>
    </row>
    <row r="4" spans="2:5" ht="18.75">
      <c r="B4" s="268" t="s">
        <v>186</v>
      </c>
      <c r="C4" s="269"/>
      <c r="D4" s="269"/>
      <c r="E4" s="270"/>
    </row>
    <row r="5" spans="2:5" ht="15" thickBot="1">
      <c r="B5" s="271" t="s">
        <v>335</v>
      </c>
      <c r="C5" s="272"/>
      <c r="D5" s="272"/>
      <c r="E5" s="273"/>
    </row>
    <row r="6" spans="2:5" ht="24" customHeight="1" thickBot="1">
      <c r="B6" s="203" t="s">
        <v>313</v>
      </c>
      <c r="C6" s="274">
        <v>96.067999999999998</v>
      </c>
      <c r="D6" s="275"/>
      <c r="E6" s="276"/>
    </row>
    <row r="7" spans="2:5" ht="31.5">
      <c r="B7" s="29" t="s">
        <v>159</v>
      </c>
      <c r="C7" s="279" t="s">
        <v>160</v>
      </c>
      <c r="D7" s="280"/>
      <c r="E7" s="21" t="s">
        <v>161</v>
      </c>
    </row>
    <row r="8" spans="2:5" ht="15.75">
      <c r="B8" s="169" t="s">
        <v>165</v>
      </c>
      <c r="C8" s="241">
        <v>0</v>
      </c>
      <c r="D8" s="240"/>
      <c r="E8" s="170">
        <v>0</v>
      </c>
    </row>
    <row r="9" spans="2:5" ht="15.75">
      <c r="B9" s="30" t="s">
        <v>166</v>
      </c>
      <c r="C9" s="241">
        <v>5081354</v>
      </c>
      <c r="D9" s="240"/>
      <c r="E9" s="170">
        <v>96.067999999999998</v>
      </c>
    </row>
    <row r="10" spans="2:5" ht="20.25">
      <c r="B10" s="31" t="s">
        <v>144</v>
      </c>
      <c r="C10" s="281" t="s">
        <v>143</v>
      </c>
      <c r="D10" s="281"/>
      <c r="E10" s="16" t="s">
        <v>143</v>
      </c>
    </row>
    <row r="11" spans="2:5" ht="15.75">
      <c r="B11" s="171" t="s">
        <v>162</v>
      </c>
      <c r="C11" s="241">
        <v>0</v>
      </c>
      <c r="D11" s="240"/>
      <c r="E11" s="170">
        <v>0</v>
      </c>
    </row>
    <row r="12" spans="2:5" ht="15.75">
      <c r="B12" s="171" t="s">
        <v>163</v>
      </c>
      <c r="C12" s="241">
        <v>5081354</v>
      </c>
      <c r="D12" s="240"/>
      <c r="E12" s="170">
        <v>96.067999999999998</v>
      </c>
    </row>
    <row r="13" spans="2:5" ht="15.75">
      <c r="B13" s="172" t="s">
        <v>164</v>
      </c>
      <c r="C13" s="282">
        <v>0</v>
      </c>
      <c r="D13" s="283"/>
      <c r="E13" s="173">
        <v>0</v>
      </c>
    </row>
    <row r="14" spans="2:5" ht="21.95" customHeight="1">
      <c r="B14" s="288" t="s">
        <v>190</v>
      </c>
      <c r="C14" s="289"/>
      <c r="D14" s="289"/>
      <c r="E14" s="290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830</v>
      </c>
      <c r="E16" s="17">
        <v>830</v>
      </c>
    </row>
    <row r="17" spans="2:5" ht="15.75">
      <c r="B17" s="33" t="s">
        <v>24</v>
      </c>
      <c r="C17" s="4" t="s">
        <v>192</v>
      </c>
      <c r="D17" s="4">
        <v>2</v>
      </c>
      <c r="E17" s="17">
        <v>2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>
        <v>828</v>
      </c>
      <c r="E19" s="17">
        <v>828</v>
      </c>
    </row>
    <row r="20" spans="2:5" ht="15.75">
      <c r="B20" s="33" t="s">
        <v>139</v>
      </c>
      <c r="C20" s="4" t="s">
        <v>192</v>
      </c>
      <c r="D20" s="4"/>
      <c r="E20" s="17"/>
    </row>
    <row r="21" spans="2:5" ht="15.75">
      <c r="B21" s="34" t="s">
        <v>170</v>
      </c>
      <c r="C21" s="4" t="s">
        <v>27</v>
      </c>
      <c r="D21" s="1">
        <v>0</v>
      </c>
      <c r="E21" s="18">
        <v>0</v>
      </c>
    </row>
    <row r="22" spans="2:5" ht="20.25" customHeight="1">
      <c r="B22" s="34" t="s">
        <v>171</v>
      </c>
      <c r="C22" s="4" t="s">
        <v>27</v>
      </c>
      <c r="D22" s="1">
        <v>0</v>
      </c>
      <c r="E22" s="18">
        <v>0</v>
      </c>
    </row>
    <row r="23" spans="2:5" ht="31.5">
      <c r="B23" s="34" t="s">
        <v>172</v>
      </c>
      <c r="C23" s="4" t="s">
        <v>169</v>
      </c>
      <c r="D23" s="1">
        <v>0</v>
      </c>
      <c r="E23" s="18">
        <v>0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0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328</v>
      </c>
      <c r="D29" s="5"/>
      <c r="E29" s="19" t="s">
        <v>187</v>
      </c>
    </row>
    <row r="30" spans="2:5" ht="33.75" customHeight="1">
      <c r="B30" s="34" t="s">
        <v>175</v>
      </c>
      <c r="C30" s="4" t="s">
        <v>178</v>
      </c>
      <c r="D30" s="5"/>
      <c r="E30" s="19" t="s">
        <v>187</v>
      </c>
    </row>
    <row r="31" spans="2:5" ht="32.1" customHeight="1">
      <c r="B31" s="34" t="s">
        <v>176</v>
      </c>
      <c r="C31" s="4" t="s">
        <v>178</v>
      </c>
      <c r="D31" s="5"/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5.133</v>
      </c>
      <c r="E32" s="200">
        <v>5.0789999999999997</v>
      </c>
    </row>
    <row r="33" spans="2:5" ht="16.5" thickBot="1">
      <c r="B33" s="36" t="s">
        <v>177</v>
      </c>
      <c r="C33" s="7" t="s">
        <v>28</v>
      </c>
      <c r="D33" s="201">
        <v>0</v>
      </c>
      <c r="E33" s="202"/>
    </row>
    <row r="34" spans="2:5" ht="13.5">
      <c r="B34" s="284" t="s">
        <v>144</v>
      </c>
      <c r="C34" s="285"/>
      <c r="D34" s="286"/>
      <c r="E34" s="287"/>
    </row>
    <row r="35" spans="2:5" ht="13.5">
      <c r="B35" s="254" t="s">
        <v>140</v>
      </c>
      <c r="C35" s="255"/>
      <c r="D35" s="255"/>
      <c r="E35" s="256"/>
    </row>
    <row r="36" spans="2:5" ht="57.75" customHeight="1">
      <c r="B36" s="37" t="s">
        <v>329</v>
      </c>
      <c r="C36" s="277" t="s">
        <v>145</v>
      </c>
      <c r="D36" s="278"/>
      <c r="E36" s="20" t="s">
        <v>141</v>
      </c>
    </row>
    <row r="37" spans="2:5" ht="15.75">
      <c r="B37" s="174"/>
      <c r="C37" s="248">
        <v>0</v>
      </c>
      <c r="D37" s="249"/>
      <c r="E37" s="175"/>
    </row>
    <row r="38" spans="2:5" ht="15.75">
      <c r="B38" s="174"/>
      <c r="C38" s="248">
        <v>0</v>
      </c>
      <c r="D38" s="249"/>
      <c r="E38" s="175"/>
    </row>
    <row r="39" spans="2:5" ht="15.75">
      <c r="B39" s="174"/>
      <c r="C39" s="248">
        <v>0</v>
      </c>
      <c r="D39" s="249"/>
      <c r="E39" s="175"/>
    </row>
    <row r="40" spans="2:5" ht="15.75">
      <c r="B40" s="174"/>
      <c r="C40" s="248">
        <v>0</v>
      </c>
      <c r="D40" s="249"/>
      <c r="E40" s="175"/>
    </row>
    <row r="41" spans="2:5" ht="15.75">
      <c r="B41" s="174"/>
      <c r="C41" s="248">
        <v>0</v>
      </c>
      <c r="D41" s="249"/>
      <c r="E41" s="175"/>
    </row>
    <row r="42" spans="2:5" ht="15.75">
      <c r="B42" s="174"/>
      <c r="C42" s="248">
        <v>0</v>
      </c>
      <c r="D42" s="249"/>
      <c r="E42" s="175"/>
    </row>
    <row r="43" spans="2:5" ht="15.75">
      <c r="B43" s="176"/>
      <c r="C43" s="250">
        <v>0</v>
      </c>
      <c r="D43" s="251"/>
      <c r="E43" s="177"/>
    </row>
    <row r="44" spans="2:5" ht="15.75">
      <c r="B44" s="176"/>
      <c r="C44" s="250">
        <v>0</v>
      </c>
      <c r="D44" s="251"/>
      <c r="E44" s="177"/>
    </row>
    <row r="45" spans="2:5" ht="13.5">
      <c r="B45" s="259" t="s">
        <v>142</v>
      </c>
      <c r="C45" s="260"/>
      <c r="D45" s="260"/>
      <c r="E45" s="261"/>
    </row>
    <row r="46" spans="2:5" ht="13.5">
      <c r="B46" s="257" t="s">
        <v>329</v>
      </c>
      <c r="C46" s="258"/>
      <c r="D46" s="237" t="s">
        <v>145</v>
      </c>
      <c r="E46" s="238"/>
    </row>
    <row r="47" spans="2:5" ht="15.75">
      <c r="B47" s="239"/>
      <c r="C47" s="240"/>
      <c r="D47" s="241">
        <v>0</v>
      </c>
      <c r="E47" s="242"/>
    </row>
    <row r="48" spans="2:5" ht="15.75">
      <c r="B48" s="239"/>
      <c r="C48" s="240"/>
      <c r="D48" s="241">
        <v>0</v>
      </c>
      <c r="E48" s="242"/>
    </row>
    <row r="49" spans="2:5" ht="15.75">
      <c r="B49" s="239"/>
      <c r="C49" s="240"/>
      <c r="D49" s="241">
        <v>0</v>
      </c>
      <c r="E49" s="242"/>
    </row>
    <row r="50" spans="2:5" ht="15.75">
      <c r="B50" s="239"/>
      <c r="C50" s="240"/>
      <c r="D50" s="241">
        <v>0</v>
      </c>
      <c r="E50" s="242"/>
    </row>
    <row r="51" spans="2:5" ht="15.75">
      <c r="B51" s="239"/>
      <c r="C51" s="240"/>
      <c r="D51" s="241">
        <v>0</v>
      </c>
      <c r="E51" s="242"/>
    </row>
    <row r="52" spans="2:5" ht="15.75">
      <c r="B52" s="239"/>
      <c r="C52" s="240"/>
      <c r="D52" s="241">
        <v>0</v>
      </c>
      <c r="E52" s="242"/>
    </row>
    <row r="53" spans="2:5" ht="15.75">
      <c r="B53" s="239"/>
      <c r="C53" s="240"/>
      <c r="D53" s="241">
        <v>0</v>
      </c>
      <c r="E53" s="242"/>
    </row>
    <row r="54" spans="2:5" ht="15.75">
      <c r="B54" s="297"/>
      <c r="C54" s="283"/>
      <c r="D54" s="282">
        <v>0</v>
      </c>
      <c r="E54" s="298"/>
    </row>
    <row r="55" spans="2:5" ht="17.100000000000001" customHeight="1">
      <c r="B55" s="211" t="s">
        <v>314</v>
      </c>
      <c r="C55" s="212"/>
      <c r="D55" s="212"/>
      <c r="E55" s="213"/>
    </row>
    <row r="56" spans="2:5" ht="38.25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4658</v>
      </c>
      <c r="E57" s="178">
        <v>5918</v>
      </c>
    </row>
    <row r="58" spans="2:5" ht="25.5">
      <c r="B58" s="38" t="s">
        <v>199</v>
      </c>
      <c r="C58" s="8" t="s">
        <v>27</v>
      </c>
      <c r="D58" s="178">
        <v>6863</v>
      </c>
      <c r="E58" s="178">
        <v>6340</v>
      </c>
    </row>
    <row r="59" spans="2:5">
      <c r="B59" s="38" t="s">
        <v>200</v>
      </c>
      <c r="C59" s="8" t="s">
        <v>27</v>
      </c>
      <c r="D59" s="179">
        <f>SUM(D60:D62)</f>
        <v>-470</v>
      </c>
      <c r="E59" s="179">
        <f>SUM(E60:E62)</f>
        <v>820</v>
      </c>
    </row>
    <row r="60" spans="2:5">
      <c r="B60" s="38" t="s">
        <v>201</v>
      </c>
      <c r="C60" s="8" t="s">
        <v>27</v>
      </c>
      <c r="D60" s="179">
        <f>D57-D58</f>
        <v>-2205</v>
      </c>
      <c r="E60" s="179">
        <f>E57-E58</f>
        <v>-422</v>
      </c>
    </row>
    <row r="61" spans="2:5">
      <c r="B61" s="38" t="s">
        <v>202</v>
      </c>
      <c r="C61" s="8" t="s">
        <v>27</v>
      </c>
      <c r="D61" s="178">
        <v>1463</v>
      </c>
      <c r="E61" s="178">
        <v>1194</v>
      </c>
    </row>
    <row r="62" spans="2:5">
      <c r="B62" s="39" t="s">
        <v>203</v>
      </c>
      <c r="C62" s="8" t="s">
        <v>27</v>
      </c>
      <c r="D62" s="178">
        <v>272</v>
      </c>
      <c r="E62" s="178">
        <v>48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-470</v>
      </c>
      <c r="E64" s="179">
        <f>E59-E63</f>
        <v>820</v>
      </c>
    </row>
    <row r="65" spans="2:5">
      <c r="B65" s="38" t="s">
        <v>43</v>
      </c>
      <c r="C65" s="8" t="s">
        <v>27</v>
      </c>
      <c r="D65" s="178">
        <v>155</v>
      </c>
      <c r="E65" s="178">
        <v>625</v>
      </c>
    </row>
    <row r="66" spans="2:5">
      <c r="B66" s="38" t="s">
        <v>206</v>
      </c>
      <c r="C66" s="9" t="s">
        <v>27</v>
      </c>
      <c r="D66" s="178"/>
      <c r="E66" s="178"/>
    </row>
    <row r="67" spans="2:5" ht="13.5" thickBot="1">
      <c r="B67" s="38" t="s">
        <v>207</v>
      </c>
      <c r="C67" s="9" t="s">
        <v>27</v>
      </c>
      <c r="D67" s="178">
        <v>922</v>
      </c>
      <c r="E67" s="178">
        <v>939</v>
      </c>
    </row>
    <row r="68" spans="2:5" ht="121.5" customHeight="1" thickBot="1">
      <c r="B68" s="252" t="s">
        <v>331</v>
      </c>
      <c r="C68" s="253"/>
      <c r="D68" s="243" t="s">
        <v>338</v>
      </c>
      <c r="E68" s="229"/>
    </row>
    <row r="69" spans="2:5" ht="52.5" customHeight="1" thickBot="1">
      <c r="B69" s="244" t="s">
        <v>317</v>
      </c>
      <c r="C69" s="245"/>
      <c r="D69" s="228" t="s">
        <v>315</v>
      </c>
      <c r="E69" s="229"/>
    </row>
    <row r="70" spans="2:5" ht="129" customHeight="1" thickBot="1">
      <c r="B70" s="244" t="s">
        <v>316</v>
      </c>
      <c r="C70" s="245"/>
      <c r="D70" s="299"/>
      <c r="E70" s="300"/>
    </row>
    <row r="71" spans="2:5" ht="52.5" customHeight="1">
      <c r="B71" s="304" t="s">
        <v>208</v>
      </c>
      <c r="C71" s="305"/>
      <c r="D71" s="306"/>
      <c r="E71" s="307"/>
    </row>
    <row r="72" spans="2:5" ht="52.5" customHeight="1">
      <c r="B72" s="244" t="s">
        <v>318</v>
      </c>
      <c r="C72" s="245"/>
      <c r="D72" s="246"/>
      <c r="E72" s="247"/>
    </row>
    <row r="73" spans="2:5" ht="87.95" customHeight="1">
      <c r="B73" s="244"/>
      <c r="C73" s="245"/>
      <c r="D73" s="246"/>
      <c r="E73" s="247"/>
    </row>
    <row r="74" spans="2:5" ht="52.5" customHeight="1">
      <c r="B74" s="244" t="s">
        <v>209</v>
      </c>
      <c r="C74" s="245"/>
      <c r="D74" s="246"/>
      <c r="E74" s="247"/>
    </row>
    <row r="75" spans="2:5" ht="52.5" customHeight="1">
      <c r="B75" s="310" t="s">
        <v>281</v>
      </c>
      <c r="C75" s="311"/>
      <c r="D75" s="308" t="s">
        <v>315</v>
      </c>
      <c r="E75" s="309"/>
    </row>
    <row r="76" spans="2:5" ht="36.950000000000003" customHeight="1" thickBot="1">
      <c r="B76" s="312" t="s">
        <v>179</v>
      </c>
      <c r="C76" s="313"/>
      <c r="D76" s="314"/>
      <c r="E76" s="315"/>
    </row>
    <row r="77" spans="2:5" ht="57" customHeight="1" thickBot="1">
      <c r="B77" s="316" t="s">
        <v>376</v>
      </c>
      <c r="C77" s="317"/>
      <c r="D77" s="317"/>
      <c r="E77" s="318"/>
    </row>
    <row r="78" spans="2:5" ht="36" customHeight="1" thickBot="1">
      <c r="B78" s="180" t="s">
        <v>210</v>
      </c>
      <c r="C78" s="301" t="s">
        <v>375</v>
      </c>
      <c r="D78" s="302"/>
      <c r="E78" s="303"/>
    </row>
    <row r="79" spans="2:5" ht="26.25" customHeight="1" thickBot="1">
      <c r="B79" s="294" t="s">
        <v>319</v>
      </c>
      <c r="C79" s="295"/>
      <c r="D79" s="295"/>
      <c r="E79" s="296"/>
    </row>
    <row r="80" spans="2:5" ht="30" customHeight="1">
      <c r="B80" s="137" t="s">
        <v>146</v>
      </c>
      <c r="C80" s="291" t="str">
        <f>C2</f>
        <v>Березинский райагросервис</v>
      </c>
      <c r="D80" s="292"/>
      <c r="E80" s="293"/>
    </row>
    <row r="81" spans="2:5" ht="24" customHeight="1">
      <c r="B81" s="138" t="s">
        <v>147</v>
      </c>
      <c r="C81" s="319" t="str">
        <f>C3</f>
        <v>600035616</v>
      </c>
      <c r="D81" s="320"/>
      <c r="E81" s="321"/>
    </row>
    <row r="82" spans="2:5" ht="15.75">
      <c r="B82" s="138" t="s">
        <v>148</v>
      </c>
      <c r="C82" s="322" t="s">
        <v>339</v>
      </c>
      <c r="D82" s="323"/>
      <c r="E82" s="324"/>
    </row>
    <row r="83" spans="2:5" ht="15.75">
      <c r="B83" s="138" t="s">
        <v>149</v>
      </c>
      <c r="C83" s="322" t="s">
        <v>158</v>
      </c>
      <c r="D83" s="323"/>
      <c r="E83" s="324"/>
    </row>
    <row r="84" spans="2:5" ht="39.75" customHeight="1">
      <c r="B84" s="138" t="s">
        <v>150</v>
      </c>
      <c r="C84" s="322" t="s">
        <v>188</v>
      </c>
      <c r="D84" s="323"/>
      <c r="E84" s="324"/>
    </row>
    <row r="85" spans="2:5" ht="15.75">
      <c r="B85" s="138" t="s">
        <v>151</v>
      </c>
      <c r="C85" s="322" t="s">
        <v>189</v>
      </c>
      <c r="D85" s="323"/>
      <c r="E85" s="324"/>
    </row>
    <row r="86" spans="2:5" ht="50.25" customHeight="1">
      <c r="B86" s="138" t="s">
        <v>152</v>
      </c>
      <c r="C86" s="331" t="s">
        <v>374</v>
      </c>
      <c r="D86" s="320"/>
      <c r="E86" s="321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328" t="str">
        <f>D68</f>
        <v>"28" марта 2024 г.</v>
      </c>
      <c r="D88" s="329"/>
      <c r="E88" s="330"/>
    </row>
    <row r="89" spans="2:5" ht="18.75">
      <c r="B89" s="151" t="s">
        <v>154</v>
      </c>
      <c r="C89" s="328"/>
      <c r="D89" s="329"/>
      <c r="E89" s="330"/>
    </row>
    <row r="90" spans="2:5" ht="19.5" customHeight="1">
      <c r="B90" s="151" t="s">
        <v>155</v>
      </c>
      <c r="C90" s="328"/>
      <c r="D90" s="329"/>
      <c r="E90" s="330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332" t="s">
        <v>31</v>
      </c>
      <c r="C94" s="333"/>
      <c r="D94" s="333"/>
      <c r="E94" s="49"/>
    </row>
    <row r="95" spans="2:5" ht="15.75">
      <c r="B95" s="152" t="s">
        <v>1</v>
      </c>
      <c r="C95" s="50">
        <v>110</v>
      </c>
      <c r="D95" s="51">
        <v>25448</v>
      </c>
      <c r="E95" s="52">
        <v>24207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>
        <v>608</v>
      </c>
      <c r="E101" s="55">
        <v>546</v>
      </c>
    </row>
    <row r="102" spans="2:5" ht="15.75">
      <c r="B102" s="153" t="s">
        <v>29</v>
      </c>
      <c r="C102" s="10">
        <v>150</v>
      </c>
      <c r="D102" s="53"/>
      <c r="E102" s="55"/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26056</v>
      </c>
      <c r="E106" s="62">
        <v>24753</v>
      </c>
    </row>
    <row r="107" spans="2:5" ht="15.75">
      <c r="B107" s="337" t="s">
        <v>32</v>
      </c>
      <c r="C107" s="338"/>
      <c r="D107" s="338"/>
      <c r="E107" s="63"/>
    </row>
    <row r="108" spans="2:5" ht="15.75">
      <c r="B108" s="156" t="s">
        <v>33</v>
      </c>
      <c r="C108" s="64">
        <v>210</v>
      </c>
      <c r="D108" s="65">
        <v>9423</v>
      </c>
      <c r="E108" s="66">
        <v>8971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4976</v>
      </c>
      <c r="E110" s="52">
        <v>4490</v>
      </c>
    </row>
    <row r="111" spans="2:5" ht="15.75">
      <c r="B111" s="158" t="s">
        <v>101</v>
      </c>
      <c r="C111" s="50">
        <v>212</v>
      </c>
      <c r="D111" s="67">
        <v>3262</v>
      </c>
      <c r="E111" s="52">
        <v>3494</v>
      </c>
    </row>
    <row r="112" spans="2:5" ht="15.75">
      <c r="B112" s="159" t="s">
        <v>34</v>
      </c>
      <c r="C112" s="50">
        <v>213</v>
      </c>
      <c r="D112" s="67">
        <v>1173</v>
      </c>
      <c r="E112" s="52">
        <v>984</v>
      </c>
    </row>
    <row r="113" spans="2:5" ht="15.75">
      <c r="B113" s="160" t="s">
        <v>37</v>
      </c>
      <c r="C113" s="10">
        <v>214</v>
      </c>
      <c r="D113" s="53">
        <v>12</v>
      </c>
      <c r="E113" s="55">
        <v>3</v>
      </c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/>
      <c r="E117" s="55"/>
    </row>
    <row r="118" spans="2:5" ht="31.5">
      <c r="B118" s="161" t="s">
        <v>39</v>
      </c>
      <c r="C118" s="10">
        <v>240</v>
      </c>
      <c r="D118" s="53">
        <v>907</v>
      </c>
      <c r="E118" s="55">
        <v>884</v>
      </c>
    </row>
    <row r="119" spans="2:5" ht="15.75">
      <c r="B119" s="153" t="s">
        <v>40</v>
      </c>
      <c r="C119" s="10">
        <v>250</v>
      </c>
      <c r="D119" s="53">
        <v>1462</v>
      </c>
      <c r="E119" s="55">
        <v>1478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332</v>
      </c>
      <c r="C121" s="10">
        <v>270</v>
      </c>
      <c r="D121" s="53">
        <v>16</v>
      </c>
      <c r="E121" s="55">
        <v>2</v>
      </c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11808</v>
      </c>
      <c r="E123" s="70">
        <v>11335</v>
      </c>
    </row>
    <row r="124" spans="2:5" ht="16.5" thickBot="1">
      <c r="B124" s="155" t="s">
        <v>12</v>
      </c>
      <c r="C124" s="60">
        <v>300</v>
      </c>
      <c r="D124" s="71">
        <v>37864</v>
      </c>
      <c r="E124" s="62">
        <v>36088</v>
      </c>
    </row>
    <row r="125" spans="2:5" ht="15.7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332" t="s">
        <v>42</v>
      </c>
      <c r="C127" s="333"/>
      <c r="D127" s="333"/>
      <c r="E127" s="72"/>
    </row>
    <row r="128" spans="2:5" ht="15.75">
      <c r="B128" s="152" t="s">
        <v>106</v>
      </c>
      <c r="C128" s="50">
        <v>410</v>
      </c>
      <c r="D128" s="67">
        <v>7643</v>
      </c>
      <c r="E128" s="52">
        <v>7643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18286</v>
      </c>
      <c r="E132" s="55">
        <v>17542</v>
      </c>
    </row>
    <row r="133" spans="2:5" ht="15.75">
      <c r="B133" s="153" t="s">
        <v>43</v>
      </c>
      <c r="C133" s="10">
        <v>460</v>
      </c>
      <c r="D133" s="53">
        <v>155</v>
      </c>
      <c r="E133" s="55">
        <v>625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26084</v>
      </c>
      <c r="E136" s="70">
        <v>25810</v>
      </c>
    </row>
    <row r="137" spans="2:5" ht="15.75">
      <c r="B137" s="337" t="s">
        <v>7</v>
      </c>
      <c r="C137" s="338"/>
      <c r="D137" s="338"/>
      <c r="E137" s="63"/>
    </row>
    <row r="138" spans="2:5" ht="15.75">
      <c r="B138" s="152" t="s">
        <v>8</v>
      </c>
      <c r="C138" s="50">
        <v>510</v>
      </c>
      <c r="D138" s="67">
        <v>342</v>
      </c>
      <c r="E138" s="52">
        <v>383</v>
      </c>
    </row>
    <row r="139" spans="2:5" ht="15.75">
      <c r="B139" s="153" t="s">
        <v>44</v>
      </c>
      <c r="C139" s="10">
        <v>520</v>
      </c>
      <c r="D139" s="53">
        <v>580</v>
      </c>
      <c r="E139" s="55">
        <v>556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/>
      <c r="E141" s="55"/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/>
      <c r="E143" s="55"/>
    </row>
    <row r="144" spans="2:5" ht="15.75">
      <c r="B144" s="155" t="s">
        <v>9</v>
      </c>
      <c r="C144" s="60">
        <v>590</v>
      </c>
      <c r="D144" s="71">
        <v>922</v>
      </c>
      <c r="E144" s="70">
        <v>939</v>
      </c>
    </row>
    <row r="145" spans="2:5" ht="15.75">
      <c r="B145" s="337" t="s">
        <v>10</v>
      </c>
      <c r="C145" s="338"/>
      <c r="D145" s="338"/>
      <c r="E145" s="63"/>
    </row>
    <row r="146" spans="2:5" ht="15.75">
      <c r="B146" s="163" t="s">
        <v>92</v>
      </c>
      <c r="C146" s="10">
        <v>610</v>
      </c>
      <c r="D146" s="73">
        <v>389</v>
      </c>
      <c r="E146" s="55">
        <v>216</v>
      </c>
    </row>
    <row r="147" spans="2:5" ht="15.75">
      <c r="B147" s="163" t="s">
        <v>93</v>
      </c>
      <c r="C147" s="10">
        <v>620</v>
      </c>
      <c r="D147" s="73"/>
      <c r="E147" s="55"/>
    </row>
    <row r="148" spans="2:5" ht="15.75">
      <c r="B148" s="156" t="s">
        <v>45</v>
      </c>
      <c r="C148" s="64">
        <v>630</v>
      </c>
      <c r="D148" s="74">
        <v>10469</v>
      </c>
      <c r="E148" s="75">
        <v>9123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7409</v>
      </c>
      <c r="E150" s="79">
        <v>8438</v>
      </c>
    </row>
    <row r="151" spans="2:5" ht="15.75">
      <c r="B151" s="159" t="s">
        <v>70</v>
      </c>
      <c r="C151" s="50">
        <v>632</v>
      </c>
      <c r="D151" s="80">
        <v>2096</v>
      </c>
      <c r="E151" s="81"/>
    </row>
    <row r="152" spans="2:5" ht="15.75">
      <c r="B152" s="159" t="s">
        <v>71</v>
      </c>
      <c r="C152" s="50">
        <v>633</v>
      </c>
      <c r="D152" s="80">
        <v>18</v>
      </c>
      <c r="E152" s="81">
        <v>23</v>
      </c>
    </row>
    <row r="153" spans="2:5" ht="15.75">
      <c r="B153" s="159" t="s">
        <v>72</v>
      </c>
      <c r="C153" s="50">
        <v>634</v>
      </c>
      <c r="D153" s="80">
        <v>30</v>
      </c>
      <c r="E153" s="81">
        <v>32</v>
      </c>
    </row>
    <row r="154" spans="2:5" ht="15.75">
      <c r="B154" s="159" t="s">
        <v>73</v>
      </c>
      <c r="C154" s="50">
        <v>635</v>
      </c>
      <c r="D154" s="80">
        <v>135</v>
      </c>
      <c r="E154" s="81">
        <v>156</v>
      </c>
    </row>
    <row r="155" spans="2:5" ht="15.75">
      <c r="B155" s="159" t="s">
        <v>74</v>
      </c>
      <c r="C155" s="50">
        <v>636</v>
      </c>
      <c r="D155" s="80">
        <v>421</v>
      </c>
      <c r="E155" s="81">
        <v>474</v>
      </c>
    </row>
    <row r="156" spans="2:5" ht="15.75">
      <c r="B156" s="159" t="s">
        <v>75</v>
      </c>
      <c r="C156" s="50">
        <v>637</v>
      </c>
      <c r="D156" s="80"/>
      <c r="E156" s="81"/>
    </row>
    <row r="157" spans="2:5" ht="15.75">
      <c r="B157" s="159" t="s">
        <v>76</v>
      </c>
      <c r="C157" s="50">
        <v>638</v>
      </c>
      <c r="D157" s="80">
        <v>360</v>
      </c>
      <c r="E157" s="81"/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/>
      <c r="E159" s="83"/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10858</v>
      </c>
      <c r="E162" s="85">
        <v>9339</v>
      </c>
    </row>
    <row r="163" spans="2:5" ht="15.75">
      <c r="B163" s="162" t="s">
        <v>12</v>
      </c>
      <c r="C163" s="68">
        <v>700</v>
      </c>
      <c r="D163" s="149">
        <v>37864</v>
      </c>
      <c r="E163" s="164">
        <v>36088</v>
      </c>
    </row>
    <row r="164" spans="2:5" ht="16.5" thickBot="1">
      <c r="B164" s="165"/>
      <c r="C164" s="166"/>
      <c r="D164" s="167"/>
      <c r="E164" s="168"/>
    </row>
    <row r="165" spans="2:5" ht="23.25">
      <c r="B165" s="334" t="s">
        <v>13</v>
      </c>
      <c r="C165" s="335"/>
      <c r="D165" s="335"/>
      <c r="E165" s="336"/>
    </row>
    <row r="166" spans="2:5" ht="24" thickBot="1">
      <c r="B166" s="349" t="s">
        <v>321</v>
      </c>
      <c r="C166" s="350"/>
      <c r="D166" s="350"/>
      <c r="E166" s="351"/>
    </row>
    <row r="167" spans="2:5" ht="18.75">
      <c r="B167" s="45" t="s">
        <v>146</v>
      </c>
      <c r="C167" s="217" t="str">
        <f>C80</f>
        <v>Березинский райагросервис</v>
      </c>
      <c r="D167" s="357"/>
      <c r="E167" s="358"/>
    </row>
    <row r="168" spans="2:5" ht="18.75">
      <c r="B168" s="46" t="s">
        <v>147</v>
      </c>
      <c r="C168" s="325" t="str">
        <f t="shared" ref="C168:C172" si="0">C81</f>
        <v>600035616</v>
      </c>
      <c r="D168" s="326"/>
      <c r="E168" s="327"/>
    </row>
    <row r="169" spans="2:5" ht="18.75">
      <c r="B169" s="46" t="s">
        <v>148</v>
      </c>
      <c r="C169" s="325" t="s">
        <v>339</v>
      </c>
      <c r="D169" s="326"/>
      <c r="E169" s="327"/>
    </row>
    <row r="170" spans="2:5" ht="18.75">
      <c r="B170" s="46" t="s">
        <v>149</v>
      </c>
      <c r="C170" s="325" t="str">
        <f t="shared" si="0"/>
        <v>Открытое акционерное общество</v>
      </c>
      <c r="D170" s="326"/>
      <c r="E170" s="327"/>
    </row>
    <row r="171" spans="2:5" ht="41.25" customHeight="1">
      <c r="B171" s="46" t="s">
        <v>150</v>
      </c>
      <c r="C171" s="220" t="str">
        <f t="shared" si="0"/>
        <v>Общее собрание акционеров, наблюдательный совет, директор</v>
      </c>
      <c r="D171" s="339"/>
      <c r="E171" s="340"/>
    </row>
    <row r="172" spans="2:5" ht="18.75">
      <c r="B172" s="46" t="s">
        <v>151</v>
      </c>
      <c r="C172" s="325" t="str">
        <f t="shared" si="0"/>
        <v>тыс.руб</v>
      </c>
      <c r="D172" s="326"/>
      <c r="E172" s="327"/>
    </row>
    <row r="173" spans="2:5" ht="44.25" customHeight="1" thickBot="1">
      <c r="B173" s="46" t="s">
        <v>152</v>
      </c>
      <c r="C173" s="346" t="s">
        <v>340</v>
      </c>
      <c r="D173" s="347"/>
      <c r="E173" s="348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341</v>
      </c>
      <c r="E176" s="89" t="s">
        <v>358</v>
      </c>
    </row>
    <row r="177" spans="2:5" ht="15.75">
      <c r="B177" s="90" t="s">
        <v>48</v>
      </c>
      <c r="C177" s="91" t="s">
        <v>15</v>
      </c>
      <c r="D177" s="92" t="s">
        <v>342</v>
      </c>
      <c r="E177" s="89" t="s">
        <v>359</v>
      </c>
    </row>
    <row r="178" spans="2:5" ht="15.75">
      <c r="B178" s="90" t="s">
        <v>182</v>
      </c>
      <c r="C178" s="91" t="s">
        <v>16</v>
      </c>
      <c r="D178" s="92" t="s">
        <v>343</v>
      </c>
      <c r="E178" s="89" t="s">
        <v>360</v>
      </c>
    </row>
    <row r="179" spans="2:5" ht="15.75">
      <c r="B179" s="90" t="s">
        <v>49</v>
      </c>
      <c r="C179" s="91" t="s">
        <v>50</v>
      </c>
      <c r="D179" s="92" t="s">
        <v>344</v>
      </c>
      <c r="E179" s="89" t="s">
        <v>361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345</v>
      </c>
      <c r="E181" s="89" t="s">
        <v>362</v>
      </c>
    </row>
    <row r="182" spans="2:5" ht="15.75">
      <c r="B182" s="90" t="s">
        <v>52</v>
      </c>
      <c r="C182" s="91" t="s">
        <v>17</v>
      </c>
      <c r="D182" s="92" t="s">
        <v>346</v>
      </c>
      <c r="E182" s="89" t="s">
        <v>363</v>
      </c>
    </row>
    <row r="183" spans="2:5" ht="15.75">
      <c r="B183" s="90" t="s">
        <v>53</v>
      </c>
      <c r="C183" s="91" t="s">
        <v>54</v>
      </c>
      <c r="D183" s="92" t="s">
        <v>347</v>
      </c>
      <c r="E183" s="89" t="s">
        <v>364</v>
      </c>
    </row>
    <row r="184" spans="2:5" ht="15.75">
      <c r="B184" s="90" t="s">
        <v>119</v>
      </c>
      <c r="C184" s="91" t="s">
        <v>18</v>
      </c>
      <c r="D184" s="92" t="s">
        <v>348</v>
      </c>
      <c r="E184" s="89" t="s">
        <v>365</v>
      </c>
    </row>
    <row r="185" spans="2:5" ht="15.75">
      <c r="B185" s="93" t="s">
        <v>55</v>
      </c>
      <c r="C185" s="94" t="s">
        <v>19</v>
      </c>
      <c r="D185" s="95" t="s">
        <v>349</v>
      </c>
      <c r="E185" s="96" t="s">
        <v>366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 t="s">
        <v>350</v>
      </c>
      <c r="E187" s="101" t="s">
        <v>366</v>
      </c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351</v>
      </c>
      <c r="E190" s="89"/>
    </row>
    <row r="191" spans="2:5" ht="15.75">
      <c r="B191" s="93" t="s">
        <v>56</v>
      </c>
      <c r="C191" s="94" t="s">
        <v>57</v>
      </c>
      <c r="D191" s="95" t="s">
        <v>352</v>
      </c>
      <c r="E191" s="96" t="s">
        <v>367</v>
      </c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 t="s">
        <v>352</v>
      </c>
      <c r="E193" s="101" t="s">
        <v>367</v>
      </c>
    </row>
    <row r="194" spans="2:5" ht="15.75">
      <c r="B194" s="56" t="s">
        <v>89</v>
      </c>
      <c r="C194" s="91" t="s">
        <v>88</v>
      </c>
      <c r="D194" s="92"/>
      <c r="E194" s="89"/>
    </row>
    <row r="195" spans="2:5" ht="15.75">
      <c r="B195" s="93" t="s">
        <v>58</v>
      </c>
      <c r="C195" s="94" t="s">
        <v>20</v>
      </c>
      <c r="D195" s="95"/>
      <c r="E195" s="96"/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/>
      <c r="E198" s="96"/>
    </row>
    <row r="199" spans="2:5" ht="15.75">
      <c r="B199" s="93" t="s">
        <v>59</v>
      </c>
      <c r="C199" s="94" t="s">
        <v>60</v>
      </c>
      <c r="D199" s="95" t="s">
        <v>353</v>
      </c>
      <c r="E199" s="96"/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354</v>
      </c>
      <c r="E201" s="101"/>
    </row>
    <row r="202" spans="2:5" ht="15.75">
      <c r="B202" s="102" t="s">
        <v>185</v>
      </c>
      <c r="C202" s="87" t="s">
        <v>86</v>
      </c>
      <c r="D202" s="88"/>
      <c r="E202" s="101"/>
    </row>
    <row r="203" spans="2:5" ht="15.75">
      <c r="B203" s="102" t="s">
        <v>91</v>
      </c>
      <c r="C203" s="87" t="s">
        <v>90</v>
      </c>
      <c r="D203" s="88" t="s">
        <v>355</v>
      </c>
      <c r="E203" s="101"/>
    </row>
    <row r="204" spans="2:5" ht="15.75">
      <c r="B204" s="207" t="s">
        <v>333</v>
      </c>
      <c r="C204" s="91" t="s">
        <v>87</v>
      </c>
      <c r="D204" s="92" t="s">
        <v>356</v>
      </c>
      <c r="E204" s="89" t="s">
        <v>368</v>
      </c>
    </row>
    <row r="205" spans="2:5" ht="15.75">
      <c r="B205" s="90" t="s">
        <v>61</v>
      </c>
      <c r="C205" s="91" t="s">
        <v>21</v>
      </c>
      <c r="D205" s="92" t="s">
        <v>357</v>
      </c>
      <c r="E205" s="89" t="s">
        <v>369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357</v>
      </c>
      <c r="E211" s="89" t="s">
        <v>369</v>
      </c>
    </row>
    <row r="212" spans="2:5" ht="31.5">
      <c r="B212" s="90" t="s">
        <v>131</v>
      </c>
      <c r="C212" s="91" t="s">
        <v>132</v>
      </c>
      <c r="D212" s="92" t="s">
        <v>370</v>
      </c>
      <c r="E212" s="89" t="s">
        <v>372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371</v>
      </c>
      <c r="E214" s="109" t="s">
        <v>373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334" t="s">
        <v>282</v>
      </c>
      <c r="C218" s="335"/>
      <c r="D218" s="335"/>
      <c r="E218" s="336"/>
    </row>
    <row r="219" spans="2:5" ht="24" thickBot="1">
      <c r="B219" s="349" t="s">
        <v>321</v>
      </c>
      <c r="C219" s="350"/>
      <c r="D219" s="350"/>
      <c r="E219" s="351"/>
    </row>
    <row r="220" spans="2:5" ht="18.75">
      <c r="B220" s="45" t="s">
        <v>146</v>
      </c>
      <c r="C220" s="217" t="str">
        <f>C80</f>
        <v>Березинский райагросервис</v>
      </c>
      <c r="D220" s="218"/>
      <c r="E220" s="219"/>
    </row>
    <row r="221" spans="2:5" ht="18.75">
      <c r="B221" s="46" t="s">
        <v>147</v>
      </c>
      <c r="C221" s="217" t="str">
        <f t="shared" ref="C221:C225" si="1">C81</f>
        <v>600035616</v>
      </c>
      <c r="D221" s="218"/>
      <c r="E221" s="219"/>
    </row>
    <row r="222" spans="2:5" ht="18.75">
      <c r="B222" s="46" t="s">
        <v>148</v>
      </c>
      <c r="C222" s="217" t="s">
        <v>339</v>
      </c>
      <c r="D222" s="218"/>
      <c r="E222" s="219"/>
    </row>
    <row r="223" spans="2:5" ht="18.75">
      <c r="B223" s="46" t="s">
        <v>149</v>
      </c>
      <c r="C223" s="217" t="str">
        <f t="shared" si="1"/>
        <v>Открытое акционерное общество</v>
      </c>
      <c r="D223" s="218"/>
      <c r="E223" s="219"/>
    </row>
    <row r="224" spans="2:5" ht="38.1" customHeight="1">
      <c r="B224" s="46" t="s">
        <v>150</v>
      </c>
      <c r="C224" s="214" t="str">
        <f t="shared" si="1"/>
        <v>Общее собрание акционеров, наблюдательный совет, директор</v>
      </c>
      <c r="D224" s="215"/>
      <c r="E224" s="216"/>
    </row>
    <row r="225" spans="2:11" ht="18.75">
      <c r="B225" s="46" t="s">
        <v>151</v>
      </c>
      <c r="C225" s="217" t="str">
        <f t="shared" si="1"/>
        <v>тыс.руб</v>
      </c>
      <c r="D225" s="218"/>
      <c r="E225" s="219"/>
    </row>
    <row r="226" spans="2:11" ht="36" customHeight="1" thickBot="1">
      <c r="B226" s="114" t="s">
        <v>152</v>
      </c>
      <c r="C226" s="232" t="s">
        <v>340</v>
      </c>
      <c r="D226" s="233"/>
      <c r="E226" s="234"/>
    </row>
    <row r="227" spans="2:11" ht="36" customHeight="1">
      <c r="B227" s="341" t="s">
        <v>181</v>
      </c>
      <c r="C227" s="226" t="s">
        <v>0</v>
      </c>
      <c r="D227" s="226" t="s">
        <v>106</v>
      </c>
      <c r="E227" s="235" t="s">
        <v>107</v>
      </c>
      <c r="F227" s="235" t="s">
        <v>108</v>
      </c>
      <c r="G227" s="226" t="s">
        <v>109</v>
      </c>
      <c r="H227" s="226" t="s">
        <v>110</v>
      </c>
      <c r="I227" s="235" t="s">
        <v>43</v>
      </c>
      <c r="J227" s="226" t="s">
        <v>205</v>
      </c>
      <c r="K227" s="230" t="s">
        <v>211</v>
      </c>
    </row>
    <row r="228" spans="2:11" s="12" customFormat="1" ht="99.95" customHeight="1">
      <c r="B228" s="342"/>
      <c r="C228" s="227"/>
      <c r="D228" s="227"/>
      <c r="E228" s="236"/>
      <c r="F228" s="236"/>
      <c r="G228" s="227"/>
      <c r="H228" s="227"/>
      <c r="I228" s="236"/>
      <c r="J228" s="227"/>
      <c r="K228" s="231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7643</v>
      </c>
      <c r="E230" s="116"/>
      <c r="F230" s="116"/>
      <c r="G230" s="116"/>
      <c r="H230" s="116">
        <v>8032</v>
      </c>
      <c r="I230" s="116">
        <v>-195</v>
      </c>
      <c r="J230" s="116"/>
      <c r="K230" s="117">
        <v>15480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/>
      <c r="J232" s="120"/>
      <c r="K232" s="121"/>
    </row>
    <row r="233" spans="2:11" ht="15.75">
      <c r="B233" s="23" t="s">
        <v>310</v>
      </c>
      <c r="C233" s="13" t="s">
        <v>50</v>
      </c>
      <c r="D233" s="14">
        <v>7643</v>
      </c>
      <c r="E233" s="14"/>
      <c r="F233" s="14"/>
      <c r="G233" s="14"/>
      <c r="H233" s="14">
        <v>8035</v>
      </c>
      <c r="I233" s="14">
        <v>-195</v>
      </c>
      <c r="J233" s="14"/>
      <c r="K233" s="24">
        <v>15480</v>
      </c>
    </row>
    <row r="234" spans="2:11" ht="15.75">
      <c r="B234" s="23" t="s">
        <v>334</v>
      </c>
      <c r="C234" s="13" t="s">
        <v>118</v>
      </c>
      <c r="D234" s="15"/>
      <c r="E234" s="15"/>
      <c r="F234" s="15"/>
      <c r="G234" s="15"/>
      <c r="H234" s="15">
        <v>9510</v>
      </c>
      <c r="I234" s="15">
        <v>820</v>
      </c>
      <c r="J234" s="15"/>
      <c r="K234" s="25">
        <v>10330</v>
      </c>
    </row>
    <row r="235" spans="2:11" ht="15.75">
      <c r="B235" s="123" t="s">
        <v>264</v>
      </c>
      <c r="C235" s="208" t="s">
        <v>214</v>
      </c>
      <c r="D235" s="224"/>
      <c r="E235" s="224"/>
      <c r="F235" s="224"/>
      <c r="G235" s="224"/>
      <c r="H235" s="224"/>
      <c r="I235" s="224">
        <v>820</v>
      </c>
      <c r="J235" s="224"/>
      <c r="K235" s="225">
        <v>820</v>
      </c>
    </row>
    <row r="236" spans="2:11" ht="15.75">
      <c r="B236" s="123" t="s">
        <v>265</v>
      </c>
      <c r="C236" s="208"/>
      <c r="D236" s="224"/>
      <c r="E236" s="224"/>
      <c r="F236" s="224"/>
      <c r="G236" s="224"/>
      <c r="H236" s="224"/>
      <c r="I236" s="224"/>
      <c r="J236" s="224"/>
      <c r="K236" s="225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9510</v>
      </c>
      <c r="I237" s="120"/>
      <c r="J237" s="120"/>
      <c r="K237" s="121">
        <v>9510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/>
      <c r="J245" s="124"/>
      <c r="K245" s="125"/>
    </row>
    <row r="246" spans="2:11" ht="15.75">
      <c r="B246" s="123" t="s">
        <v>264</v>
      </c>
      <c r="C246" s="208" t="s">
        <v>291</v>
      </c>
      <c r="D246" s="224"/>
      <c r="E246" s="224"/>
      <c r="F246" s="224"/>
      <c r="G246" s="224"/>
      <c r="H246" s="224"/>
      <c r="I246" s="224"/>
      <c r="J246" s="224"/>
      <c r="K246" s="225"/>
    </row>
    <row r="247" spans="2:11" ht="15.75">
      <c r="B247" s="123" t="s">
        <v>272</v>
      </c>
      <c r="C247" s="208"/>
      <c r="D247" s="224"/>
      <c r="E247" s="224"/>
      <c r="F247" s="224"/>
      <c r="G247" s="224"/>
      <c r="H247" s="224"/>
      <c r="I247" s="224"/>
      <c r="J247" s="224"/>
      <c r="K247" s="225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325</v>
      </c>
      <c r="C259" s="119" t="s">
        <v>19</v>
      </c>
      <c r="D259" s="124">
        <v>7643</v>
      </c>
      <c r="E259" s="124"/>
      <c r="F259" s="124"/>
      <c r="G259" s="124"/>
      <c r="H259" s="124">
        <v>17542</v>
      </c>
      <c r="I259" s="124">
        <v>625</v>
      </c>
      <c r="J259" s="124"/>
      <c r="K259" s="125">
        <v>25810</v>
      </c>
    </row>
    <row r="260" spans="2:11" ht="15.75">
      <c r="B260" s="42" t="s">
        <v>325</v>
      </c>
      <c r="C260" s="119" t="s">
        <v>57</v>
      </c>
      <c r="D260" s="124">
        <v>7643</v>
      </c>
      <c r="E260" s="124"/>
      <c r="F260" s="124"/>
      <c r="G260" s="124"/>
      <c r="H260" s="124">
        <v>17542</v>
      </c>
      <c r="I260" s="124">
        <v>625</v>
      </c>
      <c r="J260" s="124"/>
      <c r="K260" s="125">
        <v>25810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/>
      <c r="J262" s="124"/>
      <c r="K262" s="125"/>
    </row>
    <row r="263" spans="2:11" ht="15.75">
      <c r="B263" s="42" t="s">
        <v>326</v>
      </c>
      <c r="C263" s="119" t="s">
        <v>87</v>
      </c>
      <c r="D263" s="124">
        <v>7643</v>
      </c>
      <c r="E263" s="124"/>
      <c r="F263" s="124"/>
      <c r="G263" s="124"/>
      <c r="H263" s="124">
        <v>17542</v>
      </c>
      <c r="I263" s="124">
        <v>625</v>
      </c>
      <c r="J263" s="124"/>
      <c r="K263" s="125">
        <v>25810</v>
      </c>
    </row>
    <row r="264" spans="2:11" ht="15.75">
      <c r="B264" s="42" t="s">
        <v>327</v>
      </c>
      <c r="C264" s="130" t="s">
        <v>21</v>
      </c>
      <c r="D264" s="131"/>
      <c r="E264" s="131"/>
      <c r="F264" s="131"/>
      <c r="G264" s="131"/>
      <c r="H264" s="131">
        <v>744</v>
      </c>
      <c r="I264" s="131"/>
      <c r="J264" s="131"/>
      <c r="K264" s="132">
        <v>744</v>
      </c>
    </row>
    <row r="265" spans="2:11" ht="15.75">
      <c r="B265" s="123" t="s">
        <v>264</v>
      </c>
      <c r="C265" s="223">
        <v>151</v>
      </c>
      <c r="D265" s="224"/>
      <c r="E265" s="224"/>
      <c r="F265" s="224"/>
      <c r="G265" s="224"/>
      <c r="H265" s="224"/>
      <c r="I265" s="224"/>
      <c r="J265" s="224"/>
      <c r="K265" s="225"/>
    </row>
    <row r="266" spans="2:11" ht="15.75">
      <c r="B266" s="123" t="s">
        <v>265</v>
      </c>
      <c r="C266" s="223"/>
      <c r="D266" s="224"/>
      <c r="E266" s="224"/>
      <c r="F266" s="224"/>
      <c r="G266" s="224"/>
      <c r="H266" s="224"/>
      <c r="I266" s="224"/>
      <c r="J266" s="224"/>
      <c r="K266" s="225"/>
    </row>
    <row r="267" spans="2:11" ht="15.75">
      <c r="B267" s="123" t="s">
        <v>277</v>
      </c>
      <c r="C267" s="223">
        <v>152</v>
      </c>
      <c r="D267" s="224"/>
      <c r="E267" s="224"/>
      <c r="F267" s="224"/>
      <c r="G267" s="224"/>
      <c r="H267" s="224">
        <v>744</v>
      </c>
      <c r="I267" s="224"/>
      <c r="J267" s="224"/>
      <c r="K267" s="225">
        <v>744</v>
      </c>
    </row>
    <row r="268" spans="2:11" ht="15.75">
      <c r="B268" s="123" t="s">
        <v>278</v>
      </c>
      <c r="C268" s="223"/>
      <c r="D268" s="224"/>
      <c r="E268" s="224"/>
      <c r="F268" s="224"/>
      <c r="G268" s="224"/>
      <c r="H268" s="224"/>
      <c r="I268" s="224"/>
      <c r="J268" s="224"/>
      <c r="K268" s="225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/>
      <c r="E273" s="120"/>
      <c r="F273" s="120"/>
      <c r="G273" s="120"/>
      <c r="H273" s="120"/>
      <c r="I273" s="120"/>
      <c r="J273" s="120"/>
      <c r="K273" s="121"/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/>
      <c r="I276" s="131">
        <v>470</v>
      </c>
      <c r="J276" s="131"/>
      <c r="K276" s="132">
        <v>470</v>
      </c>
    </row>
    <row r="277" spans="2:11" ht="15.75">
      <c r="B277" s="123" t="s">
        <v>264</v>
      </c>
      <c r="C277" s="223">
        <v>161</v>
      </c>
      <c r="D277" s="224"/>
      <c r="E277" s="224"/>
      <c r="F277" s="224"/>
      <c r="G277" s="224"/>
      <c r="H277" s="224"/>
      <c r="I277" s="224">
        <v>470</v>
      </c>
      <c r="J277" s="224"/>
      <c r="K277" s="225">
        <v>470</v>
      </c>
    </row>
    <row r="278" spans="2:11" ht="15.75">
      <c r="B278" s="123" t="s">
        <v>272</v>
      </c>
      <c r="C278" s="223"/>
      <c r="D278" s="224"/>
      <c r="E278" s="224"/>
      <c r="F278" s="224"/>
      <c r="G278" s="224"/>
      <c r="H278" s="224"/>
      <c r="I278" s="224"/>
      <c r="J278" s="224"/>
      <c r="K278" s="225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/>
      <c r="I279" s="120"/>
      <c r="J279" s="120"/>
      <c r="K279" s="121"/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/>
      <c r="J283" s="120"/>
      <c r="K283" s="121"/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324</v>
      </c>
      <c r="C290" s="134">
        <v>200</v>
      </c>
      <c r="D290" s="135">
        <v>7643</v>
      </c>
      <c r="E290" s="135"/>
      <c r="F290" s="135"/>
      <c r="G290" s="135"/>
      <c r="H290" s="135">
        <v>18286</v>
      </c>
      <c r="I290" s="135">
        <v>155</v>
      </c>
      <c r="J290" s="135"/>
      <c r="K290" s="136">
        <v>26084</v>
      </c>
    </row>
    <row r="291" spans="2:11" ht="13.5" thickBot="1"/>
    <row r="292" spans="2:11" ht="22.5">
      <c r="B292" s="352" t="s">
        <v>237</v>
      </c>
      <c r="C292" s="335"/>
      <c r="D292" s="335"/>
      <c r="E292" s="353"/>
    </row>
    <row r="293" spans="2:11" ht="23.25" thickBot="1">
      <c r="B293" s="354" t="s">
        <v>321</v>
      </c>
      <c r="C293" s="355"/>
      <c r="D293" s="355"/>
      <c r="E293" s="356"/>
    </row>
    <row r="294" spans="2:11" ht="18.75">
      <c r="B294" s="137" t="s">
        <v>146</v>
      </c>
      <c r="C294" s="217" t="str">
        <f>C80</f>
        <v>Березинский райагросервис</v>
      </c>
      <c r="D294" s="218"/>
      <c r="E294" s="219"/>
    </row>
    <row r="295" spans="2:11" ht="18.75">
      <c r="B295" s="138" t="s">
        <v>147</v>
      </c>
      <c r="C295" s="217" t="str">
        <f t="shared" ref="C295:C300" si="2">C81</f>
        <v>600035616</v>
      </c>
      <c r="D295" s="218"/>
      <c r="E295" s="219"/>
    </row>
    <row r="296" spans="2:11" ht="18.75">
      <c r="B296" s="138" t="s">
        <v>148</v>
      </c>
      <c r="C296" s="217" t="str">
        <f t="shared" si="2"/>
        <v>01500</v>
      </c>
      <c r="D296" s="218"/>
      <c r="E296" s="219"/>
    </row>
    <row r="297" spans="2:11" ht="18.75">
      <c r="B297" s="138" t="s">
        <v>149</v>
      </c>
      <c r="C297" s="217" t="str">
        <f t="shared" si="2"/>
        <v>Открытое акционерное общество</v>
      </c>
      <c r="D297" s="218"/>
      <c r="E297" s="219"/>
    </row>
    <row r="298" spans="2:11" ht="36" customHeight="1">
      <c r="B298" s="138" t="s">
        <v>150</v>
      </c>
      <c r="C298" s="214" t="str">
        <f t="shared" si="2"/>
        <v>Общее собрание акционеров, наблюдательный совет, директор</v>
      </c>
      <c r="D298" s="215"/>
      <c r="E298" s="216"/>
    </row>
    <row r="299" spans="2:11" ht="18.75">
      <c r="B299" s="138" t="s">
        <v>151</v>
      </c>
      <c r="C299" s="217" t="str">
        <f t="shared" si="2"/>
        <v>тыс.руб</v>
      </c>
      <c r="D299" s="218"/>
      <c r="E299" s="219"/>
    </row>
    <row r="300" spans="2:11" ht="38.25" customHeight="1">
      <c r="B300" s="138" t="s">
        <v>152</v>
      </c>
      <c r="C300" s="220" t="str">
        <f t="shared" si="2"/>
        <v>Минская область, г.Березино, ул. Победы, д.62</v>
      </c>
      <c r="D300" s="221"/>
      <c r="E300" s="222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343" t="s">
        <v>236</v>
      </c>
      <c r="C305" s="344"/>
      <c r="D305" s="344"/>
      <c r="E305" s="345"/>
    </row>
    <row r="306" spans="2:5" ht="15.75">
      <c r="B306" s="118" t="s">
        <v>227</v>
      </c>
      <c r="C306" s="119" t="s">
        <v>15</v>
      </c>
      <c r="D306" s="122">
        <v>5721</v>
      </c>
      <c r="E306" s="141">
        <v>4507</v>
      </c>
    </row>
    <row r="307" spans="2:5" ht="15.75">
      <c r="B307" s="123" t="s">
        <v>238</v>
      </c>
      <c r="C307" s="208" t="s">
        <v>283</v>
      </c>
      <c r="D307" s="209">
        <v>5689</v>
      </c>
      <c r="E307" s="210">
        <v>4481</v>
      </c>
    </row>
    <row r="308" spans="2:5" ht="15.75">
      <c r="B308" s="123" t="s">
        <v>239</v>
      </c>
      <c r="C308" s="208"/>
      <c r="D308" s="209"/>
      <c r="E308" s="210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32</v>
      </c>
      <c r="E311" s="141">
        <v>26</v>
      </c>
    </row>
    <row r="312" spans="2:5" ht="15.75">
      <c r="B312" s="123" t="s">
        <v>228</v>
      </c>
      <c r="C312" s="119" t="s">
        <v>16</v>
      </c>
      <c r="D312" s="122">
        <v>5816</v>
      </c>
      <c r="E312" s="141">
        <v>4506</v>
      </c>
    </row>
    <row r="313" spans="2:5" ht="15.75">
      <c r="B313" s="123" t="s">
        <v>238</v>
      </c>
      <c r="C313" s="208" t="s">
        <v>287</v>
      </c>
      <c r="D313" s="209">
        <v>2531</v>
      </c>
      <c r="E313" s="210">
        <v>1544</v>
      </c>
    </row>
    <row r="314" spans="2:5" ht="15.75">
      <c r="B314" s="123" t="s">
        <v>243</v>
      </c>
      <c r="C314" s="208"/>
      <c r="D314" s="209"/>
      <c r="E314" s="210"/>
    </row>
    <row r="315" spans="2:5" ht="15.75">
      <c r="B315" s="123" t="s">
        <v>244</v>
      </c>
      <c r="C315" s="119" t="s">
        <v>288</v>
      </c>
      <c r="D315" s="122">
        <v>2051</v>
      </c>
      <c r="E315" s="141">
        <v>2213</v>
      </c>
    </row>
    <row r="316" spans="2:5" ht="15.75">
      <c r="B316" s="123" t="s">
        <v>245</v>
      </c>
      <c r="C316" s="119" t="s">
        <v>289</v>
      </c>
      <c r="D316" s="122">
        <v>379</v>
      </c>
      <c r="E316" s="141">
        <v>243</v>
      </c>
    </row>
    <row r="317" spans="2:5" ht="15.75">
      <c r="B317" s="123" t="s">
        <v>246</v>
      </c>
      <c r="C317" s="119" t="s">
        <v>290</v>
      </c>
      <c r="D317" s="122">
        <v>855</v>
      </c>
      <c r="E317" s="141">
        <v>506</v>
      </c>
    </row>
    <row r="318" spans="2:5" ht="15.75">
      <c r="B318" s="118" t="s">
        <v>229</v>
      </c>
      <c r="C318" s="119" t="s">
        <v>50</v>
      </c>
      <c r="D318" s="122">
        <v>-95</v>
      </c>
      <c r="E318" s="141">
        <v>1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>
        <v>375</v>
      </c>
      <c r="E320" s="141"/>
    </row>
    <row r="321" spans="2:5" ht="24" customHeight="1">
      <c r="B321" s="123" t="s">
        <v>247</v>
      </c>
      <c r="C321" s="208" t="s">
        <v>214</v>
      </c>
      <c r="D321" s="209">
        <v>375</v>
      </c>
      <c r="E321" s="210"/>
    </row>
    <row r="322" spans="2:5" ht="31.5" customHeight="1">
      <c r="B322" s="142" t="s">
        <v>248</v>
      </c>
      <c r="C322" s="208"/>
      <c r="D322" s="209"/>
      <c r="E322" s="210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>
        <v>375</v>
      </c>
      <c r="E327" s="141"/>
    </row>
    <row r="328" spans="2:5" ht="22.5" customHeight="1">
      <c r="B328" s="118" t="s">
        <v>247</v>
      </c>
      <c r="C328" s="208" t="s">
        <v>291</v>
      </c>
      <c r="D328" s="209">
        <v>277</v>
      </c>
      <c r="E328" s="210"/>
    </row>
    <row r="329" spans="2:5" ht="32.25" customHeight="1">
      <c r="B329" s="142" t="s">
        <v>253</v>
      </c>
      <c r="C329" s="208"/>
      <c r="D329" s="209"/>
      <c r="E329" s="210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>
        <v>98</v>
      </c>
      <c r="E332" s="141"/>
    </row>
    <row r="333" spans="2:5" ht="15.75">
      <c r="B333" s="123" t="s">
        <v>231</v>
      </c>
      <c r="C333" s="119" t="s">
        <v>17</v>
      </c>
      <c r="D333" s="122"/>
      <c r="E333" s="141"/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555</v>
      </c>
      <c r="E335" s="141">
        <v>830</v>
      </c>
    </row>
    <row r="336" spans="2:5" ht="15.75">
      <c r="B336" s="123" t="s">
        <v>247</v>
      </c>
      <c r="C336" s="208" t="s">
        <v>295</v>
      </c>
      <c r="D336" s="209">
        <v>555</v>
      </c>
      <c r="E336" s="210"/>
    </row>
    <row r="337" spans="2:5" ht="15.75">
      <c r="B337" s="123" t="s">
        <v>261</v>
      </c>
      <c r="C337" s="208"/>
      <c r="D337" s="209"/>
      <c r="E337" s="210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>
        <v>830</v>
      </c>
    </row>
    <row r="341" spans="2:5" ht="15.75">
      <c r="B341" s="123" t="s">
        <v>228</v>
      </c>
      <c r="C341" s="119" t="s">
        <v>18</v>
      </c>
      <c r="D341" s="122">
        <v>446</v>
      </c>
      <c r="E341" s="141">
        <v>830</v>
      </c>
    </row>
    <row r="342" spans="2:5" ht="15.75">
      <c r="B342" s="123" t="s">
        <v>247</v>
      </c>
      <c r="C342" s="208" t="s">
        <v>299</v>
      </c>
      <c r="D342" s="209">
        <v>423</v>
      </c>
      <c r="E342" s="210">
        <v>580</v>
      </c>
    </row>
    <row r="343" spans="2:5" ht="15.75">
      <c r="B343" s="123" t="s">
        <v>257</v>
      </c>
      <c r="C343" s="208"/>
      <c r="D343" s="209"/>
      <c r="E343" s="210"/>
    </row>
    <row r="344" spans="2:5" ht="15.75">
      <c r="B344" s="123" t="s">
        <v>258</v>
      </c>
      <c r="C344" s="119" t="s">
        <v>300</v>
      </c>
      <c r="D344" s="122"/>
      <c r="E344" s="141"/>
    </row>
    <row r="345" spans="2:5" ht="15.75">
      <c r="B345" s="123" t="s">
        <v>259</v>
      </c>
      <c r="C345" s="119" t="s">
        <v>301</v>
      </c>
      <c r="D345" s="122">
        <v>12</v>
      </c>
      <c r="E345" s="141">
        <v>12</v>
      </c>
    </row>
    <row r="346" spans="2:5" ht="15.75">
      <c r="B346" s="123" t="s">
        <v>260</v>
      </c>
      <c r="C346" s="119" t="s">
        <v>302</v>
      </c>
      <c r="D346" s="122">
        <v>11</v>
      </c>
      <c r="E346" s="141">
        <v>238</v>
      </c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109</v>
      </c>
      <c r="E348" s="141"/>
    </row>
    <row r="349" spans="2:5" ht="15.75">
      <c r="B349" s="118" t="s">
        <v>234</v>
      </c>
      <c r="C349" s="126">
        <v>110</v>
      </c>
      <c r="D349" s="122">
        <v>14</v>
      </c>
      <c r="E349" s="141">
        <v>1</v>
      </c>
    </row>
    <row r="350" spans="2:5" ht="15.75">
      <c r="B350" s="118" t="s">
        <v>311</v>
      </c>
      <c r="C350" s="126">
        <v>120</v>
      </c>
      <c r="D350" s="122">
        <v>2</v>
      </c>
      <c r="E350" s="141">
        <v>1</v>
      </c>
    </row>
    <row r="351" spans="2:5" ht="15.75">
      <c r="B351" s="118" t="s">
        <v>323</v>
      </c>
      <c r="C351" s="126">
        <v>130</v>
      </c>
      <c r="D351" s="122">
        <v>16</v>
      </c>
      <c r="E351" s="141">
        <v>2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</cp:lastModifiedBy>
  <cp:lastPrinted>2019-02-08T08:33:49Z</cp:lastPrinted>
  <dcterms:created xsi:type="dcterms:W3CDTF">2011-03-15T11:50:39Z</dcterms:created>
  <dcterms:modified xsi:type="dcterms:W3CDTF">2024-04-05T05:19:16Z</dcterms:modified>
</cp:coreProperties>
</file>